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7 17.09.2019\"/>
    </mc:Choice>
  </mc:AlternateContent>
  <bookViews>
    <workbookView xWindow="0" yWindow="0" windowWidth="28800" windowHeight="12435" activeTab="1"/>
  </bookViews>
  <sheets>
    <sheet name="Skola pašv." sheetId="9" r:id="rId1"/>
    <sheet name="Pirmsk. pašv." sheetId="10" r:id="rId2"/>
  </sheets>
  <definedNames>
    <definedName name="_xlnm.Print_Area" localSheetId="1">'Pirmsk. pašv.'!$A$1:$E$42</definedName>
  </definedNames>
  <calcPr calcId="162913"/>
</workbook>
</file>

<file path=xl/calcChain.xml><?xml version="1.0" encoding="utf-8"?>
<calcChain xmlns="http://schemas.openxmlformats.org/spreadsheetml/2006/main">
  <c r="C39" i="10" l="1"/>
  <c r="D35" i="9"/>
  <c r="E38" i="9" s="1"/>
  <c r="E39" i="9" s="1"/>
  <c r="E12" i="9" l="1"/>
  <c r="E20" i="9"/>
  <c r="E28" i="9"/>
  <c r="E34" i="9"/>
  <c r="E16" i="9"/>
  <c r="E24" i="9"/>
  <c r="E30" i="9"/>
  <c r="E18" i="9"/>
  <c r="E26" i="9"/>
  <c r="E32" i="9"/>
  <c r="E14" i="9"/>
  <c r="E22" i="9"/>
  <c r="E11" i="9"/>
  <c r="D40" i="10"/>
  <c r="D18" i="10" l="1"/>
  <c r="D26" i="10"/>
  <c r="D34" i="10"/>
  <c r="D22" i="10"/>
  <c r="D24" i="10"/>
  <c r="D32" i="10"/>
  <c r="D38" i="10"/>
  <c r="D20" i="10"/>
  <c r="D28" i="10"/>
  <c r="D36" i="10"/>
  <c r="D30" i="10"/>
  <c r="E35" i="9"/>
  <c r="D39" i="10" l="1"/>
  <c r="G37" i="9" s="1"/>
</calcChain>
</file>

<file path=xl/sharedStrings.xml><?xml version="1.0" encoding="utf-8"?>
<sst xmlns="http://schemas.openxmlformats.org/spreadsheetml/2006/main" count="103" uniqueCount="72">
  <si>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</si>
  <si>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</si>
  <si>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</si>
  <si>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</si>
  <si>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</si>
  <si>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</si>
  <si>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</si>
  <si>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</si>
  <si>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</si>
  <si>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</si>
  <si>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</si>
  <si>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</si>
  <si>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</si>
  <si>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</si>
  <si>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</si>
  <si>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</si>
  <si>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</si>
  <si>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</si>
  <si>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</si>
  <si>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</si>
  <si>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</si>
  <si>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</si>
  <si>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</si>
  <si>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</si>
  <si>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</si>
  <si>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</si>
  <si>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</si>
  <si>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</si>
  <si>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</si>
  <si>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</si>
  <si>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</si>
  <si>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</si>
  <si>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</si>
  <si>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</si>
  <si>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</si>
  <si>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</si>
  <si>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</si>
  <si>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</si>
  <si>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Ošupes pagasta pārvalde</t>
  </si>
  <si>
    <t>Praulienas pagasta pārvalde</t>
  </si>
  <si>
    <t>Vestienas pagasta pārvalde</t>
  </si>
  <si>
    <t>Andreja Eglīša Ļaudonas vidusskola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</si>
  <si>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</si>
  <si>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</si>
  <si>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</si>
  <si>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</si>
  <si>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</si>
  <si>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</si>
  <si>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</si>
  <si>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</si>
  <si>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</si>
  <si>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</si>
  <si>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</si>
  <si>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</si>
  <si>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</si>
  <si>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</si>
  <si>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Mācību līdzekļu iegādei EUR</t>
  </si>
  <si>
    <t>Madonas pilsētas vidusskola</t>
  </si>
  <si>
    <t>Vienam bērnam</t>
  </si>
  <si>
    <t>Vienam skolēnam</t>
  </si>
  <si>
    <t xml:space="preserve">Pašvaldības budžeta līdzekļu sadale mācību grāmatu un mācību  līdzekļu iegādei </t>
  </si>
  <si>
    <t>Pašvaldības budžeta līdzekļu sadale mācību grāmatu un mācību  līdzekļu iegādei  skolām 2019. gada septembris-decembris</t>
  </si>
  <si>
    <t>Skolēnu  skaits 01.09.2019.</t>
  </si>
  <si>
    <t>budžets</t>
  </si>
  <si>
    <t>skolēnu skaits ar pii</t>
  </si>
  <si>
    <t>09.09.2019.</t>
  </si>
  <si>
    <t>Pielikums Nr.1</t>
  </si>
  <si>
    <t xml:space="preserve">Madonas novada pašvaldības domes </t>
  </si>
  <si>
    <t>17.09.2019. lēmumam Nr.414</t>
  </si>
  <si>
    <t>(protokols Nr.17, 38.p.)</t>
  </si>
  <si>
    <t>Pielikums Nr.2</t>
  </si>
  <si>
    <t>Bērnu līdz 5.g.vecumam skaits uz 1.09.2019.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</si>
</sst>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"/>
    <numFmt numFmtId="166" formatCode="0.000"/>
  </numFmts>
  <fonts count="30" x14ac:knownFonts="1">
    <font>
      <sz val="10"/>
      <name val="Arial"/>
      <charset val="186"/>
    </font>
    <font>
      <sz val="10"/>
      <name val="Arial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</fonts>
  <fills count="23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" fillId="12" borderId="1" applyNumberFormat="0" applyAlignment="0" applyProtection="0"/>
    <xf numFmtId="0" fontId="5" fillId="0" borderId="0" applyNumberFormat="0" applyFill="0" applyBorder="0" applyAlignment="0" applyProtection="0"/>
    <xf numFmtId="0" fontId="6" fillId="5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20" borderId="4" applyNumberFormat="0" applyAlignment="0" applyProtection="0"/>
    <xf numFmtId="0" fontId="1" fillId="8" borderId="5" applyNumberFormat="0" applyFont="0" applyAlignment="0" applyProtection="0"/>
    <xf numFmtId="0" fontId="14" fillId="0" borderId="6" applyNumberFormat="0" applyFill="0" applyAlignment="0" applyProtection="0"/>
    <xf numFmtId="0" fontId="15" fillId="6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/>
    <xf numFmtId="0" fontId="20" fillId="0" borderId="0" xfId="0" applyFont="1"/>
    <xf numFmtId="0" fontId="20" fillId="0" borderId="0" xfId="0" applyFont="1" applyBorder="1"/>
    <xf numFmtId="0" fontId="20" fillId="0" borderId="0" xfId="0" applyFont="1" applyFill="1" applyBorder="1"/>
    <xf numFmtId="164" fontId="20" fillId="0" borderId="0" xfId="0" applyNumberFormat="1" applyFont="1"/>
    <xf numFmtId="166" fontId="20" fillId="0" borderId="0" xfId="0" applyNumberFormat="1" applyFont="1"/>
    <xf numFmtId="0" fontId="21" fillId="0" borderId="0" xfId="0" applyFont="1"/>
    <xf numFmtId="0" fontId="19" fillId="0" borderId="10" xfId="0" applyFont="1" applyBorder="1" applyAlignment="1">
      <alignment vertical="top" wrapText="1"/>
    </xf>
    <xf numFmtId="0" fontId="22" fillId="0" borderId="11" xfId="0" applyFont="1" applyBorder="1"/>
    <xf numFmtId="0" fontId="22" fillId="0" borderId="10" xfId="0" applyFont="1" applyBorder="1" applyAlignment="1">
      <alignment wrapText="1"/>
    </xf>
    <xf numFmtId="0" fontId="22" fillId="0" borderId="10" xfId="0" applyFont="1" applyBorder="1"/>
    <xf numFmtId="0" fontId="23" fillId="0" borderId="10" xfId="0" applyFont="1" applyBorder="1"/>
    <xf numFmtId="0" fontId="8" fillId="21" borderId="10" xfId="0" applyFont="1" applyFill="1" applyBorder="1" applyAlignment="1">
      <alignment horizontal="center" vertical="center"/>
    </xf>
    <xf numFmtId="0" fontId="24" fillId="21" borderId="10" xfId="0" applyFont="1" applyFill="1" applyBorder="1"/>
    <xf numFmtId="0" fontId="22" fillId="0" borderId="0" xfId="0" applyFont="1" applyFill="1" applyBorder="1"/>
    <xf numFmtId="166" fontId="0" fillId="0" borderId="0" xfId="0" applyNumberFormat="1"/>
    <xf numFmtId="2" fontId="0" fillId="0" borderId="0" xfId="0" applyNumberFormat="1"/>
    <xf numFmtId="0" fontId="26" fillId="0" borderId="11" xfId="0" applyFont="1" applyBorder="1" applyAlignment="1">
      <alignment horizont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/>
    </xf>
    <xf numFmtId="0" fontId="0" fillId="22" borderId="0" xfId="0" applyFill="1"/>
    <xf numFmtId="0" fontId="24" fillId="0" borderId="10" xfId="0" applyFont="1" applyBorder="1"/>
    <xf numFmtId="0" fontId="23" fillId="0" borderId="13" xfId="0" applyFont="1" applyBorder="1"/>
    <xf numFmtId="1" fontId="23" fillId="0" borderId="10" xfId="0" applyNumberFormat="1" applyFont="1" applyBorder="1"/>
    <xf numFmtId="0" fontId="24" fillId="0" borderId="13" xfId="0" applyFont="1" applyBorder="1"/>
    <xf numFmtId="0" fontId="19" fillId="0" borderId="0" xfId="0" applyFont="1"/>
    <xf numFmtId="0" fontId="19" fillId="22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8" fillId="21" borderId="10" xfId="0" applyFont="1" applyFill="1" applyBorder="1"/>
    <xf numFmtId="0" fontId="28" fillId="0" borderId="0" xfId="0" applyFont="1"/>
    <xf numFmtId="0" fontId="23" fillId="0" borderId="0" xfId="0" applyFont="1"/>
    <xf numFmtId="2" fontId="23" fillId="0" borderId="0" xfId="0" applyNumberFormat="1" applyFont="1"/>
    <xf numFmtId="0" fontId="23" fillId="0" borderId="1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4" fontId="19" fillId="0" borderId="0" xfId="0" applyNumberFormat="1" applyFont="1" applyAlignment="1">
      <alignment horizontal="left"/>
    </xf>
    <xf numFmtId="0" fontId="24" fillId="0" borderId="0" xfId="0" applyFont="1" applyBorder="1"/>
    <xf numFmtId="0" fontId="29" fillId="0" borderId="0" xfId="0" applyFont="1"/>
    <xf numFmtId="0" fontId="25" fillId="0" borderId="0" xfId="0" applyFont="1"/>
    <xf numFmtId="14" fontId="19" fillId="0" borderId="0" xfId="0" applyNumberFormat="1" applyFont="1"/>
    <xf numFmtId="0" fontId="0" fillId="0" borderId="10" xfId="0" applyBorder="1"/>
    <xf numFmtId="0" fontId="19" fillId="0" borderId="0" xfId="0" applyFont="1" applyFill="1" applyBorder="1"/>
    <xf numFmtId="0" fontId="27" fillId="0" borderId="0" xfId="0" applyFont="1" applyFill="1" applyBorder="1"/>
    <xf numFmtId="1" fontId="0" fillId="0" borderId="0" xfId="0" applyNumberFormat="1"/>
    <xf numFmtId="165" fontId="0" fillId="0" borderId="0" xfId="0" applyNumberFormat="1"/>
    <xf numFmtId="0" fontId="28" fillId="0" borderId="0" xfId="0" applyFont="1" applyBorder="1"/>
    <xf numFmtId="0" fontId="26" fillId="0" borderId="0" xfId="0" applyFont="1"/>
    <xf numFmtId="2" fontId="19" fillId="0" borderId="0" xfId="0" applyNumberFormat="1" applyFont="1" applyFill="1" applyBorder="1"/>
    <xf numFmtId="0" fontId="23" fillId="0" borderId="10" xfId="0" applyFont="1" applyFill="1" applyBorder="1"/>
    <xf numFmtId="0" fontId="24" fillId="0" borderId="10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5" fillId="21" borderId="0" xfId="0" applyFont="1" applyFill="1" applyAlignment="1">
      <alignment horizontal="center" wrapText="1"/>
    </xf>
    <xf numFmtId="0" fontId="26" fillId="0" borderId="0" xfId="0" applyFont="1" applyAlignment="1">
      <alignment horizontal="right"/>
    </xf>
    <xf numFmtId="0" fontId="24" fillId="21" borderId="0" xfId="0" applyFont="1" applyFill="1" applyAlignment="1">
      <alignment horizontal="center" wrapText="1"/>
    </xf>
  </cellXfs>
  <cellStyles count="37">
    <cellStyle name="1. izcēlums" xfId="1"/>
    <cellStyle name="20% no 1. izcēluma" xfId="2"/>
    <cellStyle name="20% no 2. izcēluma" xfId="3"/>
    <cellStyle name="20% no 3. izcēluma" xfId="4"/>
    <cellStyle name="20% no 4. izcēluma" xfId="5"/>
    <cellStyle name="20% no 5. izcēluma" xfId="6"/>
    <cellStyle name="20% no 6. izcēluma" xfId="7"/>
    <cellStyle name="40% no 1. izcēluma" xfId="8"/>
    <cellStyle name="40% no 2. izcēluma" xfId="9"/>
    <cellStyle name="40% no 3. izcēluma" xfId="10"/>
    <cellStyle name="40% no 4. izcēluma" xfId="11"/>
    <cellStyle name="40% no 5. izcēluma" xfId="12"/>
    <cellStyle name="40% no 6. izcēluma" xfId="13"/>
    <cellStyle name="60% no 1. izcēluma" xfId="14"/>
    <cellStyle name="60% no 2. izcēluma" xfId="15"/>
    <cellStyle name="60% no 3. izcēluma" xfId="16"/>
    <cellStyle name="60% no 4. izcēluma" xfId="17"/>
    <cellStyle name="60% no 5. izcēluma" xfId="18"/>
    <cellStyle name="60% no 6. izcēluma" xfId="19"/>
    <cellStyle name="Aprēķināšana" xfId="20" builtinId="22" customBuiltin="1"/>
    <cellStyle name="Brīdinājuma teksts" xfId="21" builtinId="11" customBuiltin="1"/>
    <cellStyle name="Ievade" xfId="22" builtinId="20" customBuiltin="1"/>
    <cellStyle name="Izvade" xfId="23" builtinId="21" customBuiltin="1"/>
    <cellStyle name="Kopsumma" xfId="24" builtinId="25" customBuiltin="1"/>
    <cellStyle name="Labs" xfId="25" builtinId="26" customBuiltin="1"/>
    <cellStyle name="Neitrāls" xfId="26" builtinId="28" customBuiltin="1"/>
    <cellStyle name="Nosaukums" xfId="27" builtinId="15" customBuiltin="1"/>
    <cellStyle name="Parasts" xfId="0" builtinId="0"/>
    <cellStyle name="Paskaidrojošs teksts" xfId="28" builtinId="53" customBuiltin="1"/>
    <cellStyle name="Pārbaudes šūna" xfId="29" builtinId="23" customBuiltin="1"/>
    <cellStyle name="Piezīme" xfId="30" builtinId="10" customBuiltin="1"/>
    <cellStyle name="Saistītā šūna" xfId="31"/>
    <cellStyle name="Slikts" xfId="32" builtinId="27" customBuiltin="1"/>
    <cellStyle name="Virsraksts 1" xfId="33" builtinId="16" customBuiltin="1"/>
    <cellStyle name="Virsraksts 2" xfId="34" builtinId="17" customBuiltin="1"/>
    <cellStyle name="Virsraksts 3" xfId="35" builtinId="18" customBuiltin="1"/>
    <cellStyle name="Virsraksts 4" xfId="3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1" sqref="C1:E4"/>
    </sheetView>
  </sheetViews>
  <sheetFormatPr defaultRowHeight="12.75" x14ac:dyDescent="0.2"/>
  <cols>
    <col min="2" max="2" width="10.140625" bestFit="1" customWidth="1"/>
    <col min="3" max="3" width="42" customWidth="1"/>
    <col min="4" max="4" width="13.7109375" customWidth="1"/>
    <col min="5" max="5" width="13" customWidth="1"/>
    <col min="6" max="6" width="9.140625" customWidth="1"/>
    <col min="7" max="7" width="10.5703125" hidden="1" customWidth="1"/>
    <col min="8" max="8" width="12.42578125" customWidth="1"/>
  </cols>
  <sheetData>
    <row r="1" spans="1:8" x14ac:dyDescent="0.2">
      <c r="D1" s="56" t="s">
        <v>66</v>
      </c>
      <c r="E1" s="56"/>
    </row>
    <row r="2" spans="1:8" x14ac:dyDescent="0.2">
      <c r="C2" s="56" t="s">
        <v>67</v>
      </c>
      <c r="D2" s="56"/>
      <c r="E2" s="56"/>
    </row>
    <row r="3" spans="1:8" x14ac:dyDescent="0.2">
      <c r="D3" s="56" t="s">
        <v>68</v>
      </c>
      <c r="E3" s="56"/>
    </row>
    <row r="4" spans="1:8" x14ac:dyDescent="0.2">
      <c r="D4" s="56" t="s">
        <v>69</v>
      </c>
      <c r="E4" s="56"/>
    </row>
    <row r="5" spans="1:8" s="21" customFormat="1" ht="12.75" customHeight="1" x14ac:dyDescent="0.2"/>
    <row r="6" spans="1:8" ht="32.25" customHeight="1" x14ac:dyDescent="0.25">
      <c r="A6" s="57" t="s">
        <v>61</v>
      </c>
      <c r="B6" s="57"/>
      <c r="C6" s="57"/>
      <c r="D6" s="57"/>
      <c r="E6" s="57"/>
      <c r="F6" s="55"/>
    </row>
    <row r="7" spans="1:8" ht="15" x14ac:dyDescent="0.25">
      <c r="B7" s="26"/>
      <c r="C7" s="6"/>
    </row>
    <row r="8" spans="1:8" ht="40.5" customHeight="1" x14ac:dyDescent="0.2">
      <c r="B8" s="29" t="s">
        <v>12</v>
      </c>
      <c r="C8" s="29" t="s">
        <v>13</v>
      </c>
      <c r="D8" s="28" t="s">
        <v>62</v>
      </c>
      <c r="E8" s="27" t="s">
        <v>56</v>
      </c>
    </row>
    <row r="9" spans="1:8" ht="14.25" customHeight="1" x14ac:dyDescent="0.2">
      <c r="B9" s="17"/>
      <c r="C9" s="17"/>
      <c r="D9" s="17"/>
      <c r="E9" s="17"/>
    </row>
    <row r="10" spans="1:8" ht="15" x14ac:dyDescent="0.25">
      <c r="B10" s="38"/>
      <c r="C10" s="22" t="s">
        <v>29</v>
      </c>
      <c r="D10" s="11"/>
      <c r="E10" s="11"/>
    </row>
    <row r="11" spans="1:8" ht="14.25" x14ac:dyDescent="0.2">
      <c r="B11" s="39" t="s">
        <v>14</v>
      </c>
      <c r="C11" s="23" t="s">
        <v>0</v>
      </c>
      <c r="D11" s="53">
        <v>263</v>
      </c>
      <c r="E11" s="24">
        <f>ROUND(D11*$E$39,0)</f>
        <v>1849</v>
      </c>
      <c r="G11" s="16"/>
      <c r="H11" s="48"/>
    </row>
    <row r="12" spans="1:8" ht="14.25" x14ac:dyDescent="0.2">
      <c r="B12" s="39" t="s">
        <v>15</v>
      </c>
      <c r="C12" s="23" t="s">
        <v>57</v>
      </c>
      <c r="D12" s="53">
        <v>984</v>
      </c>
      <c r="E12" s="24">
        <f>ROUND(D12*$E$39,0)</f>
        <v>6920</v>
      </c>
      <c r="G12" s="16"/>
      <c r="H12" s="48"/>
    </row>
    <row r="13" spans="1:8" ht="15" x14ac:dyDescent="0.25">
      <c r="B13" s="39"/>
      <c r="C13" s="25" t="s">
        <v>30</v>
      </c>
      <c r="D13" s="53"/>
      <c r="E13" s="24"/>
      <c r="G13" s="48"/>
      <c r="H13" s="48"/>
    </row>
    <row r="14" spans="1:8" ht="14.25" x14ac:dyDescent="0.2">
      <c r="B14" s="39" t="s">
        <v>16</v>
      </c>
      <c r="C14" s="23" t="s">
        <v>41</v>
      </c>
      <c r="D14" s="53">
        <v>166</v>
      </c>
      <c r="E14" s="24">
        <f>ROUND(D14*$E$39,0)</f>
        <v>1167</v>
      </c>
      <c r="G14" s="48"/>
      <c r="H14" s="48"/>
    </row>
    <row r="15" spans="1:8" ht="15" x14ac:dyDescent="0.25">
      <c r="B15" s="39"/>
      <c r="C15" s="25" t="s">
        <v>31</v>
      </c>
      <c r="D15" s="53"/>
      <c r="E15" s="24"/>
      <c r="G15" s="48"/>
      <c r="H15" s="48"/>
    </row>
    <row r="16" spans="1:8" ht="14.25" x14ac:dyDescent="0.2">
      <c r="B16" s="39" t="s">
        <v>17</v>
      </c>
      <c r="C16" s="23" t="s">
        <v>6</v>
      </c>
      <c r="D16" s="53">
        <v>68</v>
      </c>
      <c r="E16" s="24">
        <f>ROUND(D16*$E$39,0)</f>
        <v>478</v>
      </c>
      <c r="G16" s="48"/>
      <c r="H16" s="48"/>
    </row>
    <row r="17" spans="2:8" ht="15" x14ac:dyDescent="0.25">
      <c r="B17" s="39"/>
      <c r="C17" s="25" t="s">
        <v>32</v>
      </c>
      <c r="D17" s="53"/>
      <c r="E17" s="24"/>
      <c r="G17" s="48"/>
      <c r="H17" s="48"/>
    </row>
    <row r="18" spans="2:8" ht="14.25" x14ac:dyDescent="0.2">
      <c r="B18" s="39" t="s">
        <v>18</v>
      </c>
      <c r="C18" s="23" t="s">
        <v>1</v>
      </c>
      <c r="D18" s="53">
        <v>95</v>
      </c>
      <c r="E18" s="24">
        <f>ROUND(D18*$E$39,0)</f>
        <v>668</v>
      </c>
      <c r="G18" s="48"/>
      <c r="H18" s="48"/>
    </row>
    <row r="19" spans="2:8" ht="15" x14ac:dyDescent="0.25">
      <c r="B19" s="39"/>
      <c r="C19" s="25" t="s">
        <v>33</v>
      </c>
      <c r="D19" s="53"/>
      <c r="E19" s="24"/>
      <c r="G19" s="48"/>
      <c r="H19" s="48"/>
    </row>
    <row r="20" spans="2:8" ht="14.25" x14ac:dyDescent="0.2">
      <c r="B20" s="39" t="s">
        <v>19</v>
      </c>
      <c r="C20" s="23" t="s">
        <v>2</v>
      </c>
      <c r="D20" s="53">
        <v>94</v>
      </c>
      <c r="E20" s="24">
        <f>ROUND(D20*$E$39,0)</f>
        <v>661</v>
      </c>
      <c r="G20" s="48"/>
      <c r="H20" s="48"/>
    </row>
    <row r="21" spans="2:8" ht="15" x14ac:dyDescent="0.25">
      <c r="B21" s="39"/>
      <c r="C21" s="25" t="s">
        <v>34</v>
      </c>
      <c r="D21" s="53"/>
      <c r="E21" s="24"/>
      <c r="G21" s="48"/>
      <c r="H21" s="48"/>
    </row>
    <row r="22" spans="2:8" ht="14.25" x14ac:dyDescent="0.2">
      <c r="B22" s="39" t="s">
        <v>20</v>
      </c>
      <c r="C22" s="23" t="s">
        <v>4</v>
      </c>
      <c r="D22" s="53">
        <v>77</v>
      </c>
      <c r="E22" s="24">
        <f>ROUND(D22*$E$39,0)</f>
        <v>541</v>
      </c>
      <c r="G22" s="48"/>
      <c r="H22" s="48"/>
    </row>
    <row r="23" spans="2:8" ht="15" x14ac:dyDescent="0.25">
      <c r="B23" s="39"/>
      <c r="C23" s="25" t="s">
        <v>35</v>
      </c>
      <c r="D23" s="53"/>
      <c r="E23" s="24"/>
      <c r="G23" s="48"/>
      <c r="H23" s="48"/>
    </row>
    <row r="24" spans="2:8" ht="14.25" x14ac:dyDescent="0.2">
      <c r="B24" s="39" t="s">
        <v>21</v>
      </c>
      <c r="C24" s="23" t="s">
        <v>5</v>
      </c>
      <c r="D24" s="53">
        <v>100</v>
      </c>
      <c r="E24" s="24">
        <f>ROUND(D24*$E$39,0)</f>
        <v>703</v>
      </c>
      <c r="G24" s="48"/>
      <c r="H24" s="48"/>
    </row>
    <row r="25" spans="2:8" ht="15" x14ac:dyDescent="0.25">
      <c r="B25" s="39"/>
      <c r="C25" s="25" t="s">
        <v>36</v>
      </c>
      <c r="D25" s="54"/>
      <c r="E25" s="24"/>
      <c r="G25" s="48"/>
      <c r="H25" s="48"/>
    </row>
    <row r="26" spans="2:8" ht="14.25" x14ac:dyDescent="0.2">
      <c r="B26" s="39" t="s">
        <v>22</v>
      </c>
      <c r="C26" s="23" t="s">
        <v>7</v>
      </c>
      <c r="D26" s="53">
        <v>59</v>
      </c>
      <c r="E26" s="24">
        <f>ROUND(D26*$E$39,0)</f>
        <v>415</v>
      </c>
      <c r="G26" s="48"/>
      <c r="H26" s="48"/>
    </row>
    <row r="27" spans="2:8" ht="15" x14ac:dyDescent="0.25">
      <c r="B27" s="39"/>
      <c r="C27" s="25" t="s">
        <v>37</v>
      </c>
      <c r="D27" s="54"/>
      <c r="E27" s="24"/>
      <c r="G27" s="48"/>
      <c r="H27" s="48"/>
    </row>
    <row r="28" spans="2:8" ht="14.25" x14ac:dyDescent="0.2">
      <c r="B28" s="39" t="s">
        <v>23</v>
      </c>
      <c r="C28" s="23" t="s">
        <v>8</v>
      </c>
      <c r="D28" s="53">
        <v>59</v>
      </c>
      <c r="E28" s="24">
        <f>ROUND(D28*$E$39,0)</f>
        <v>415</v>
      </c>
      <c r="G28" s="48"/>
      <c r="H28" s="48"/>
    </row>
    <row r="29" spans="2:8" ht="15" x14ac:dyDescent="0.25">
      <c r="B29" s="39"/>
      <c r="C29" s="25" t="s">
        <v>38</v>
      </c>
      <c r="D29" s="53"/>
      <c r="E29" s="24"/>
      <c r="G29" s="48"/>
      <c r="H29" s="48"/>
    </row>
    <row r="30" spans="2:8" ht="14.25" x14ac:dyDescent="0.2">
      <c r="B30" s="39" t="s">
        <v>25</v>
      </c>
      <c r="C30" s="23" t="s">
        <v>3</v>
      </c>
      <c r="D30" s="53">
        <v>59</v>
      </c>
      <c r="E30" s="24">
        <f>ROUND(D30*$E$39,0)</f>
        <v>415</v>
      </c>
      <c r="G30" s="48"/>
      <c r="H30" s="48"/>
    </row>
    <row r="31" spans="2:8" ht="15" x14ac:dyDescent="0.25">
      <c r="B31" s="39"/>
      <c r="C31" s="25" t="s">
        <v>39</v>
      </c>
      <c r="D31" s="53"/>
      <c r="E31" s="24"/>
      <c r="G31" s="48"/>
      <c r="H31" s="48"/>
    </row>
    <row r="32" spans="2:8" ht="14.25" x14ac:dyDescent="0.2">
      <c r="B32" s="39" t="s">
        <v>26</v>
      </c>
      <c r="C32" s="23" t="s">
        <v>9</v>
      </c>
      <c r="D32" s="53">
        <v>99</v>
      </c>
      <c r="E32" s="24">
        <f>ROUND(D32*$E$39,0)</f>
        <v>696</v>
      </c>
      <c r="G32" s="48"/>
      <c r="H32" s="48"/>
    </row>
    <row r="33" spans="2:8" ht="15" x14ac:dyDescent="0.25">
      <c r="B33" s="39"/>
      <c r="C33" s="25" t="s">
        <v>40</v>
      </c>
      <c r="D33" s="53"/>
      <c r="E33" s="24"/>
      <c r="G33" s="48"/>
      <c r="H33" s="48"/>
    </row>
    <row r="34" spans="2:8" ht="14.25" x14ac:dyDescent="0.2">
      <c r="B34" s="39" t="s">
        <v>27</v>
      </c>
      <c r="C34" s="23" t="s">
        <v>10</v>
      </c>
      <c r="D34" s="53">
        <v>40</v>
      </c>
      <c r="E34" s="24">
        <f>ROUND(D34*$E$39,0)</f>
        <v>281</v>
      </c>
      <c r="G34" s="48"/>
      <c r="H34" s="48"/>
    </row>
    <row r="35" spans="2:8" ht="15" x14ac:dyDescent="0.25">
      <c r="B35" s="38"/>
      <c r="C35" s="25" t="s">
        <v>11</v>
      </c>
      <c r="D35" s="22">
        <f>SUM(D11:D34)</f>
        <v>2163</v>
      </c>
      <c r="E35" s="22">
        <f>SUM(E11:E34)</f>
        <v>15209</v>
      </c>
      <c r="F35" s="41"/>
      <c r="G35" s="49"/>
      <c r="H35" s="48"/>
    </row>
    <row r="36" spans="2:8" ht="15" x14ac:dyDescent="0.2">
      <c r="B36" s="2"/>
      <c r="C36" s="3"/>
      <c r="D36" s="4"/>
      <c r="E36" s="5"/>
      <c r="H36" s="48"/>
    </row>
    <row r="37" spans="2:8" ht="15" x14ac:dyDescent="0.2">
      <c r="B37" s="1"/>
      <c r="C37" s="3"/>
      <c r="D37" s="51" t="s">
        <v>63</v>
      </c>
      <c r="E37" s="26">
        <v>20506</v>
      </c>
      <c r="G37">
        <f>E35+'Pirmsk. pašv.'!D39</f>
        <v>20506</v>
      </c>
      <c r="H37" s="48"/>
    </row>
    <row r="38" spans="2:8" ht="15" x14ac:dyDescent="0.2">
      <c r="B38" s="1"/>
      <c r="C38" s="58" t="s">
        <v>64</v>
      </c>
      <c r="D38" s="58"/>
      <c r="E38" s="26">
        <f>D35+'Pirmsk. pašv.'!C39</f>
        <v>2916</v>
      </c>
      <c r="H38" s="48"/>
    </row>
    <row r="39" spans="2:8" ht="18" customHeight="1" x14ac:dyDescent="0.2">
      <c r="C39" s="46" t="s">
        <v>59</v>
      </c>
      <c r="E39" s="15">
        <f>E37/E38</f>
        <v>7.0322359396433471</v>
      </c>
      <c r="H39" s="48"/>
    </row>
    <row r="40" spans="2:8" ht="15.75" x14ac:dyDescent="0.25">
      <c r="C40" s="43"/>
      <c r="D40" s="1"/>
      <c r="E40" s="42"/>
    </row>
    <row r="41" spans="2:8" x14ac:dyDescent="0.2">
      <c r="B41" s="44"/>
      <c r="C41" s="40"/>
    </row>
    <row r="42" spans="2:8" ht="15" x14ac:dyDescent="0.2">
      <c r="B42" s="1"/>
      <c r="C42" s="1"/>
    </row>
    <row r="43" spans="2:8" ht="15" x14ac:dyDescent="0.2">
      <c r="B43" s="1"/>
      <c r="C43" s="40"/>
    </row>
    <row r="44" spans="2:8" ht="15" x14ac:dyDescent="0.2">
      <c r="B44" s="1"/>
      <c r="C44" s="1"/>
    </row>
  </sheetData>
  <mergeCells count="6">
    <mergeCell ref="C38:D38"/>
    <mergeCell ref="D1:E1"/>
    <mergeCell ref="C2:E2"/>
    <mergeCell ref="D3:E3"/>
    <mergeCell ref="D4:E4"/>
    <mergeCell ref="A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view="pageBreakPreview" zoomScale="60" zoomScaleNormal="100" workbookViewId="0">
      <selection activeCell="I30" sqref="I30"/>
    </sheetView>
  </sheetViews>
  <sheetFormatPr defaultRowHeight="12.75" x14ac:dyDescent="0.2"/>
  <cols>
    <col min="1" max="1" width="5.85546875" customWidth="1"/>
    <col min="2" max="2" width="37.42578125" customWidth="1"/>
    <col min="3" max="3" width="10.85546875" customWidth="1"/>
    <col min="4" max="4" width="10.7109375" customWidth="1"/>
    <col min="5" max="5" width="9.140625" customWidth="1"/>
  </cols>
  <sheetData>
    <row r="1" spans="1:7" x14ac:dyDescent="0.2">
      <c r="C1" s="56" t="s">
        <v>70</v>
      </c>
      <c r="D1" s="56"/>
    </row>
    <row r="2" spans="1:7" x14ac:dyDescent="0.2">
      <c r="B2" s="56" t="s">
        <v>67</v>
      </c>
      <c r="C2" s="56"/>
      <c r="D2" s="56"/>
    </row>
    <row r="3" spans="1:7" x14ac:dyDescent="0.2">
      <c r="C3" s="56" t="s">
        <v>68</v>
      </c>
      <c r="D3" s="56"/>
    </row>
    <row r="4" spans="1:7" x14ac:dyDescent="0.2">
      <c r="C4" s="56" t="s">
        <v>69</v>
      </c>
      <c r="D4" s="56"/>
    </row>
    <row r="5" spans="1:7" s="21" customFormat="1" x14ac:dyDescent="0.2"/>
    <row r="6" spans="1:7" ht="15" customHeight="1" x14ac:dyDescent="0.2">
      <c r="A6" s="59" t="s">
        <v>60</v>
      </c>
      <c r="B6" s="59"/>
      <c r="C6" s="59"/>
      <c r="D6" s="59"/>
    </row>
    <row r="7" spans="1:7" ht="2.25" customHeight="1" x14ac:dyDescent="0.2">
      <c r="A7" s="59"/>
      <c r="B7" s="59"/>
      <c r="C7" s="59"/>
      <c r="D7" s="59"/>
    </row>
    <row r="8" spans="1:7" ht="15" customHeight="1" x14ac:dyDescent="0.2">
      <c r="A8" s="59"/>
      <c r="B8" s="59"/>
      <c r="C8" s="59"/>
      <c r="D8" s="59"/>
    </row>
    <row r="9" spans="1:7" ht="15.75" x14ac:dyDescent="0.25">
      <c r="B9" s="43"/>
    </row>
    <row r="10" spans="1:7" ht="63.75" customHeight="1" x14ac:dyDescent="0.2">
      <c r="A10" s="31" t="s">
        <v>42</v>
      </c>
      <c r="B10" s="30" t="s">
        <v>43</v>
      </c>
      <c r="C10" s="7" t="s">
        <v>71</v>
      </c>
      <c r="D10" s="28" t="s">
        <v>56</v>
      </c>
    </row>
    <row r="11" spans="1:7" x14ac:dyDescent="0.2">
      <c r="A11" s="18"/>
      <c r="B11" s="19"/>
      <c r="C11" s="20"/>
      <c r="D11" s="45"/>
    </row>
    <row r="12" spans="1:7" ht="14.25" x14ac:dyDescent="0.2">
      <c r="A12" s="32"/>
      <c r="B12" s="8" t="s">
        <v>29</v>
      </c>
      <c r="C12" s="11"/>
      <c r="D12" s="45"/>
    </row>
    <row r="13" spans="1:7" ht="28.5" x14ac:dyDescent="0.2">
      <c r="A13" s="33" t="s">
        <v>14</v>
      </c>
      <c r="B13" s="9" t="s">
        <v>44</v>
      </c>
      <c r="C13" s="53">
        <v>65</v>
      </c>
      <c r="D13" s="24">
        <v>458</v>
      </c>
      <c r="F13" s="48"/>
      <c r="G13" s="48"/>
    </row>
    <row r="14" spans="1:7" ht="14.25" x14ac:dyDescent="0.2">
      <c r="A14" s="33" t="s">
        <v>15</v>
      </c>
      <c r="B14" s="10" t="s">
        <v>45</v>
      </c>
      <c r="C14" s="53">
        <v>144</v>
      </c>
      <c r="D14" s="24">
        <v>1014</v>
      </c>
      <c r="F14" s="48"/>
      <c r="G14" s="48"/>
    </row>
    <row r="15" spans="1:7" ht="14.25" x14ac:dyDescent="0.2">
      <c r="A15" s="33" t="s">
        <v>16</v>
      </c>
      <c r="B15" s="10" t="s">
        <v>46</v>
      </c>
      <c r="C15" s="53">
        <v>201</v>
      </c>
      <c r="D15" s="24">
        <v>1414</v>
      </c>
      <c r="F15" s="48"/>
      <c r="G15" s="48"/>
    </row>
    <row r="16" spans="1:7" ht="14.25" x14ac:dyDescent="0.2">
      <c r="A16" s="33"/>
      <c r="B16" s="10"/>
      <c r="C16" s="53"/>
      <c r="D16" s="24"/>
      <c r="F16" s="48"/>
      <c r="G16" s="48"/>
    </row>
    <row r="17" spans="1:13" ht="14.25" x14ac:dyDescent="0.2">
      <c r="A17" s="33"/>
      <c r="B17" s="11" t="s">
        <v>31</v>
      </c>
      <c r="C17" s="53"/>
      <c r="D17" s="24"/>
      <c r="F17" s="48"/>
      <c r="G17" s="48"/>
    </row>
    <row r="18" spans="1:13" ht="14.25" x14ac:dyDescent="0.2">
      <c r="A18" s="33" t="s">
        <v>17</v>
      </c>
      <c r="B18" s="10" t="s">
        <v>47</v>
      </c>
      <c r="C18" s="53">
        <v>28</v>
      </c>
      <c r="D18" s="24">
        <f>ROUND(C18*$D$40,0)</f>
        <v>197</v>
      </c>
      <c r="F18" s="48"/>
      <c r="G18" s="48"/>
    </row>
    <row r="19" spans="1:13" ht="14.25" x14ac:dyDescent="0.2">
      <c r="A19" s="33"/>
      <c r="B19" s="11" t="s">
        <v>48</v>
      </c>
      <c r="C19" s="53"/>
      <c r="D19" s="24"/>
      <c r="F19" s="48"/>
      <c r="G19" s="48"/>
    </row>
    <row r="20" spans="1:13" ht="14.25" x14ac:dyDescent="0.2">
      <c r="A20" s="33" t="s">
        <v>18</v>
      </c>
      <c r="B20" s="10" t="s">
        <v>1</v>
      </c>
      <c r="C20" s="53">
        <v>39</v>
      </c>
      <c r="D20" s="24">
        <f>ROUND(C20*$D$40,0)</f>
        <v>274</v>
      </c>
      <c r="F20" s="48"/>
      <c r="G20" s="48"/>
    </row>
    <row r="21" spans="1:13" ht="14.25" x14ac:dyDescent="0.2">
      <c r="A21" s="33"/>
      <c r="B21" s="10" t="s">
        <v>33</v>
      </c>
      <c r="C21" s="53"/>
      <c r="D21" s="24"/>
      <c r="F21" s="48"/>
      <c r="G21" s="48"/>
    </row>
    <row r="22" spans="1:13" ht="14.25" x14ac:dyDescent="0.2">
      <c r="A22" s="33" t="s">
        <v>19</v>
      </c>
      <c r="B22" s="10" t="s">
        <v>49</v>
      </c>
      <c r="C22" s="53">
        <v>46</v>
      </c>
      <c r="D22" s="24">
        <f>ROUND(C22*$D$40,0)</f>
        <v>323</v>
      </c>
      <c r="F22" s="48"/>
      <c r="G22" s="48"/>
    </row>
    <row r="23" spans="1:13" ht="14.25" x14ac:dyDescent="0.2">
      <c r="A23" s="33"/>
      <c r="B23" s="10" t="s">
        <v>50</v>
      </c>
      <c r="C23" s="53"/>
      <c r="D23" s="24"/>
      <c r="F23" s="48"/>
      <c r="G23" s="48"/>
    </row>
    <row r="24" spans="1:13" ht="14.25" x14ac:dyDescent="0.2">
      <c r="A24" s="33" t="s">
        <v>20</v>
      </c>
      <c r="B24" s="10" t="s">
        <v>51</v>
      </c>
      <c r="C24" s="53">
        <v>20</v>
      </c>
      <c r="D24" s="24">
        <f>ROUND(C24*$D$40,0)</f>
        <v>141</v>
      </c>
      <c r="F24" s="48"/>
      <c r="G24" s="48"/>
    </row>
    <row r="25" spans="1:13" ht="14.25" x14ac:dyDescent="0.2">
      <c r="A25" s="33"/>
      <c r="B25" s="10" t="s">
        <v>35</v>
      </c>
      <c r="C25" s="53"/>
      <c r="D25" s="24"/>
      <c r="F25" s="48"/>
      <c r="G25" s="48"/>
    </row>
    <row r="26" spans="1:13" ht="31.5" customHeight="1" x14ac:dyDescent="0.2">
      <c r="A26" s="33" t="s">
        <v>21</v>
      </c>
      <c r="B26" s="9" t="s">
        <v>52</v>
      </c>
      <c r="C26" s="53">
        <v>42</v>
      </c>
      <c r="D26" s="24">
        <f>ROUND(C26*$D$40,0)</f>
        <v>295</v>
      </c>
      <c r="F26" s="48"/>
      <c r="G26" s="48"/>
      <c r="M26" s="42"/>
    </row>
    <row r="27" spans="1:13" ht="14.25" x14ac:dyDescent="0.2">
      <c r="A27" s="33"/>
      <c r="B27" s="10" t="s">
        <v>36</v>
      </c>
      <c r="C27" s="53"/>
      <c r="D27" s="24"/>
      <c r="F27" s="48"/>
      <c r="G27" s="48"/>
    </row>
    <row r="28" spans="1:13" ht="14.25" x14ac:dyDescent="0.2">
      <c r="A28" s="33" t="s">
        <v>22</v>
      </c>
      <c r="B28" s="10" t="s">
        <v>7</v>
      </c>
      <c r="C28" s="53">
        <v>10</v>
      </c>
      <c r="D28" s="24">
        <f>ROUND(C28*$D$40,0)</f>
        <v>70</v>
      </c>
      <c r="F28" s="48"/>
      <c r="G28" s="48"/>
    </row>
    <row r="29" spans="1:13" ht="14.25" x14ac:dyDescent="0.2">
      <c r="A29" s="33"/>
      <c r="B29" s="10" t="s">
        <v>37</v>
      </c>
      <c r="C29" s="53"/>
      <c r="D29" s="24"/>
      <c r="F29" s="48"/>
      <c r="G29" s="48"/>
    </row>
    <row r="30" spans="1:13" ht="14.25" x14ac:dyDescent="0.2">
      <c r="A30" s="33" t="s">
        <v>23</v>
      </c>
      <c r="B30" s="10" t="s">
        <v>8</v>
      </c>
      <c r="C30" s="53">
        <v>23</v>
      </c>
      <c r="D30" s="24">
        <f>ROUND(C30*$D$40,0)</f>
        <v>162</v>
      </c>
      <c r="F30" s="48"/>
      <c r="G30" s="48"/>
    </row>
    <row r="31" spans="1:13" ht="14.25" x14ac:dyDescent="0.2">
      <c r="A31" s="33"/>
      <c r="B31" s="10" t="s">
        <v>30</v>
      </c>
      <c r="C31" s="53"/>
      <c r="D31" s="24"/>
      <c r="F31" s="48"/>
      <c r="G31" s="48"/>
    </row>
    <row r="32" spans="1:13" ht="28.5" x14ac:dyDescent="0.2">
      <c r="A32" s="33" t="s">
        <v>24</v>
      </c>
      <c r="B32" s="9" t="s">
        <v>53</v>
      </c>
      <c r="C32" s="53">
        <v>32</v>
      </c>
      <c r="D32" s="24">
        <f>ROUND(C32*$D$40,0)</f>
        <v>225</v>
      </c>
      <c r="F32" s="48"/>
      <c r="G32" s="48"/>
    </row>
    <row r="33" spans="1:7" ht="14.25" x14ac:dyDescent="0.2">
      <c r="A33" s="33"/>
      <c r="B33" s="10" t="s">
        <v>39</v>
      </c>
      <c r="C33" s="53"/>
      <c r="D33" s="24"/>
      <c r="F33" s="48"/>
      <c r="G33" s="48"/>
    </row>
    <row r="34" spans="1:7" ht="14.25" x14ac:dyDescent="0.2">
      <c r="A34" s="33" t="s">
        <v>25</v>
      </c>
      <c r="B34" s="10" t="s">
        <v>54</v>
      </c>
      <c r="C34" s="53">
        <v>70</v>
      </c>
      <c r="D34" s="24">
        <f>ROUND(C34*$D$40,0)</f>
        <v>492</v>
      </c>
      <c r="F34" s="48"/>
      <c r="G34" s="48"/>
    </row>
    <row r="35" spans="1:7" ht="14.25" x14ac:dyDescent="0.2">
      <c r="A35" s="33"/>
      <c r="B35" s="10" t="s">
        <v>38</v>
      </c>
      <c r="C35" s="53"/>
      <c r="D35" s="24"/>
      <c r="F35" s="48"/>
      <c r="G35" s="48"/>
    </row>
    <row r="36" spans="1:7" ht="14.25" x14ac:dyDescent="0.2">
      <c r="A36" s="33" t="s">
        <v>26</v>
      </c>
      <c r="B36" s="10" t="s">
        <v>3</v>
      </c>
      <c r="C36" s="53">
        <v>18</v>
      </c>
      <c r="D36" s="24">
        <f>ROUND(C36*$D$40,0)</f>
        <v>127</v>
      </c>
      <c r="F36" s="48"/>
      <c r="G36" s="48"/>
    </row>
    <row r="37" spans="1:7" ht="14.25" x14ac:dyDescent="0.2">
      <c r="A37" s="33"/>
      <c r="B37" s="10" t="s">
        <v>40</v>
      </c>
      <c r="C37" s="53"/>
      <c r="D37" s="24"/>
      <c r="F37" s="48"/>
      <c r="G37" s="48"/>
    </row>
    <row r="38" spans="1:7" ht="14.25" x14ac:dyDescent="0.2">
      <c r="A38" s="33" t="s">
        <v>28</v>
      </c>
      <c r="B38" s="10" t="s">
        <v>10</v>
      </c>
      <c r="C38" s="53">
        <v>15</v>
      </c>
      <c r="D38" s="24">
        <f>ROUND(C38*$D$40,0)</f>
        <v>105</v>
      </c>
      <c r="F38" s="48"/>
      <c r="G38" s="48"/>
    </row>
    <row r="39" spans="1:7" ht="15" x14ac:dyDescent="0.25">
      <c r="A39" s="12"/>
      <c r="B39" s="13" t="s">
        <v>55</v>
      </c>
      <c r="C39" s="34">
        <f>SUM(C13:C38)</f>
        <v>753</v>
      </c>
      <c r="D39" s="34">
        <f>SUM(D13:D38)</f>
        <v>5297</v>
      </c>
      <c r="F39" s="48"/>
      <c r="G39" s="48"/>
    </row>
    <row r="40" spans="1:7" ht="15" x14ac:dyDescent="0.25">
      <c r="A40" s="35"/>
      <c r="B40" s="26" t="s">
        <v>58</v>
      </c>
      <c r="C40" s="50"/>
      <c r="D40" s="52">
        <f>'Skola pašv.'!E39</f>
        <v>7.0322359396433471</v>
      </c>
      <c r="F40" s="48"/>
      <c r="G40" s="48"/>
    </row>
    <row r="41" spans="1:7" ht="14.25" x14ac:dyDescent="0.2">
      <c r="A41" s="36"/>
      <c r="B41" s="14"/>
      <c r="C41" s="37"/>
    </row>
    <row r="42" spans="1:7" x14ac:dyDescent="0.2">
      <c r="B42" s="47" t="s">
        <v>65</v>
      </c>
    </row>
    <row r="43" spans="1:7" x14ac:dyDescent="0.2">
      <c r="B43" s="44"/>
    </row>
  </sheetData>
  <mergeCells count="5">
    <mergeCell ref="C1:D1"/>
    <mergeCell ref="B2:D2"/>
    <mergeCell ref="C3:D3"/>
    <mergeCell ref="C4:D4"/>
    <mergeCell ref="A6:D8"/>
  </mergeCells>
  <pageMargins left="1.968503937007874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Skola pašv.</vt:lpstr>
      <vt:lpstr>Pirmsk. pašv.</vt:lpstr>
      <vt:lpstr>'Pirmsk. pašv.'!Drukas_apgabals</vt:lpstr>
    </vt:vector>
  </TitlesOfParts>
  <Company>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Augusts</dc:creator>
  <cp:lastModifiedBy>DaceC</cp:lastModifiedBy>
  <cp:lastPrinted>2019-09-19T10:29:48Z</cp:lastPrinted>
  <dcterms:created xsi:type="dcterms:W3CDTF">2012-10-24T08:32:55Z</dcterms:created>
  <dcterms:modified xsi:type="dcterms:W3CDTF">2019-09-19T10:30:05Z</dcterms:modified>
</cp:coreProperties>
</file>